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245" activeTab="0"/>
  </bookViews>
  <sheets>
    <sheet name="LATEST TOTAL PARTICIPATION" sheetId="1" r:id="rId1"/>
  </sheets>
  <definedNames/>
  <calcPr fullCalcOnLoad="1"/>
</workbook>
</file>

<file path=xl/sharedStrings.xml><?xml version="1.0" encoding="utf-8"?>
<sst xmlns="http://schemas.openxmlformats.org/spreadsheetml/2006/main" count="138" uniqueCount="111">
  <si>
    <t>SSP</t>
  </si>
  <si>
    <t>SP</t>
  </si>
  <si>
    <t>DSP</t>
  </si>
  <si>
    <t>SI</t>
  </si>
  <si>
    <t>ASI</t>
  </si>
  <si>
    <t>HC</t>
  </si>
  <si>
    <t>PC</t>
  </si>
  <si>
    <t>Total</t>
  </si>
  <si>
    <t>UNGCI</t>
  </si>
  <si>
    <t>UNMIK</t>
  </si>
  <si>
    <t>UNAMSIL</t>
  </si>
  <si>
    <t>UN Afg. Desk</t>
  </si>
  <si>
    <t>Congo</t>
  </si>
  <si>
    <t>Afghanistan</t>
  </si>
  <si>
    <t>S.N.</t>
  </si>
  <si>
    <t>(Statistical Chart)</t>
  </si>
  <si>
    <t>Country</t>
  </si>
  <si>
    <t>Missions</t>
  </si>
  <si>
    <t>Former Yugoslavia</t>
  </si>
  <si>
    <t>UNPROFOR</t>
  </si>
  <si>
    <t>UNTAES</t>
  </si>
  <si>
    <t>Combodia</t>
  </si>
  <si>
    <t>UNTAC</t>
  </si>
  <si>
    <t>Mozambique</t>
  </si>
  <si>
    <t>ONUMOZ</t>
  </si>
  <si>
    <t>Haiti</t>
  </si>
  <si>
    <t>UNICTY</t>
  </si>
  <si>
    <t>Rwanda</t>
  </si>
  <si>
    <t>UNICTR</t>
  </si>
  <si>
    <t>Iraq</t>
  </si>
  <si>
    <t>East Timor</t>
  </si>
  <si>
    <t>Sierra Leone</t>
  </si>
  <si>
    <t>UN DPKO</t>
  </si>
  <si>
    <t>New York</t>
  </si>
  <si>
    <t>Grand Total</t>
  </si>
  <si>
    <t>Participated from</t>
  </si>
  <si>
    <t>UNIPTF/UNMIBH</t>
  </si>
  <si>
    <t>INS</t>
  </si>
  <si>
    <t>Liberia</t>
  </si>
  <si>
    <t>,,       ,,    Kosovo</t>
  </si>
  <si>
    <t>,,        ,,  Slovania</t>
  </si>
  <si>
    <t>Sudan</t>
  </si>
  <si>
    <t>UNMIS</t>
  </si>
  <si>
    <t>UNMIL</t>
  </si>
  <si>
    <t>Ivory Coast</t>
  </si>
  <si>
    <t>UNOISIL</t>
  </si>
  <si>
    <t xml:space="preserve"> </t>
  </si>
  <si>
    <t>UNAMID</t>
  </si>
  <si>
    <t>Sudan Darfur</t>
  </si>
  <si>
    <t>UNOCI</t>
  </si>
  <si>
    <t>South Sudan</t>
  </si>
  <si>
    <t>UNMISS</t>
  </si>
  <si>
    <t xml:space="preserve">UNAMI </t>
  </si>
  <si>
    <t>Foll.</t>
  </si>
  <si>
    <t>Sep. 2008</t>
  </si>
  <si>
    <t>FPU Darfur</t>
  </si>
  <si>
    <t>FPU Haiti</t>
  </si>
  <si>
    <t>M</t>
  </si>
  <si>
    <t>F</t>
  </si>
  <si>
    <t>,,     ,,   Bosnia</t>
  </si>
  <si>
    <t>Remarks</t>
  </si>
  <si>
    <t>Professional Post</t>
  </si>
  <si>
    <t>The Total Participation of Nepal Police Personnel as IPOs/FPU in various UN Missions</t>
  </si>
  <si>
    <t>UNAMA (Adv. SRSG)</t>
  </si>
  <si>
    <t>UNSOM</t>
  </si>
  <si>
    <t>Somalia</t>
  </si>
  <si>
    <t>Netherland</t>
  </si>
  <si>
    <t xml:space="preserve">FPU </t>
  </si>
  <si>
    <t>UNPOL/Professional</t>
  </si>
  <si>
    <t>UNMIH/MINUSTAH/MINUJUSTH</t>
  </si>
  <si>
    <t>UNMISET/UNMIT</t>
  </si>
  <si>
    <t>MONUC/MONUSCO</t>
  </si>
  <si>
    <t>12 Mar.1992</t>
  </si>
  <si>
    <t>05 Feb.1996</t>
  </si>
  <si>
    <t>19 Mar.1996</t>
  </si>
  <si>
    <t>27 Jul.1999</t>
  </si>
  <si>
    <t>06 Aug.1992</t>
  </si>
  <si>
    <t>31 May.1994</t>
  </si>
  <si>
    <t>02 Aug.1995</t>
  </si>
  <si>
    <t>20 Oct.1995</t>
  </si>
  <si>
    <t>08 Nov.1995</t>
  </si>
  <si>
    <t>05 Aug.2012</t>
  </si>
  <si>
    <t>04 Jul.1999</t>
  </si>
  <si>
    <t>15 Apr.2000</t>
  </si>
  <si>
    <t>11 Feb.2006</t>
  </si>
  <si>
    <t>16 Nov.2001</t>
  </si>
  <si>
    <t>17 Nov.2001</t>
  </si>
  <si>
    <t>15 Dec.2001</t>
  </si>
  <si>
    <t>12 Mar.2002</t>
  </si>
  <si>
    <t>02 Dec.2003</t>
  </si>
  <si>
    <t>14 Jun. 2015</t>
  </si>
  <si>
    <t xml:space="preserve">15 Mar.1995 20 Sep.2004 </t>
  </si>
  <si>
    <t>05 Aug.2005</t>
  </si>
  <si>
    <t>24 Mar.2006</t>
  </si>
  <si>
    <t>Italy</t>
  </si>
  <si>
    <t>UN Logbase</t>
  </si>
  <si>
    <t>Corrections Officer</t>
  </si>
  <si>
    <t>12 Dec. 2019</t>
  </si>
  <si>
    <t>22 Dce.2019</t>
  </si>
  <si>
    <t>Mali</t>
  </si>
  <si>
    <t>MINUSMA</t>
  </si>
  <si>
    <t xml:space="preserve">10 Jul.2011 </t>
  </si>
  <si>
    <t xml:space="preserve">12 Mar.2006 </t>
  </si>
  <si>
    <t xml:space="preserve">28 Feb.2015 </t>
  </si>
  <si>
    <t>Sep. 2004 -      May 2019</t>
  </si>
  <si>
    <t>EOM- 01 May 2019</t>
  </si>
  <si>
    <t>Last team EOM 10/3/2019</t>
  </si>
  <si>
    <t>Abyei</t>
  </si>
  <si>
    <t>UNISFA</t>
  </si>
  <si>
    <t>The Total Participation of Nepal Police Personnel as CIVPOL/UNPOL/IPOs in various UN Missions Including Currently Working</t>
  </si>
  <si>
    <t>Updated   28 Feb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</si>
</sst>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\-mmm\-yy"/>
    <numFmt numFmtId="176" formatCode="d\-mmm\-yyyy"/>
    <numFmt numFmtId="177" formatCode="mmm/yyyy"/>
    <numFmt numFmtId="178" formatCode="mm/dd/yy"/>
    <numFmt numFmtId="179" formatCode="mmmm\ d\,\ yyyy"/>
    <numFmt numFmtId="180" formatCode="[$-409]dddd\,\ mmmm\ dd\,\ yyyy"/>
    <numFmt numFmtId="181" formatCode="yy\-mm\-dd"/>
    <numFmt numFmtId="182" formatCode="mmm\-yyyy"/>
    <numFmt numFmtId="183" formatCode="[$€-2]\ #,##0.00_);[Red]\([$€-2]\ #,##0.00\)"/>
    <numFmt numFmtId="184" formatCode="[$-809]dd\ mmmm\ yyyy;@"/>
    <numFmt numFmtId="185" formatCode="[$-409]d\-mmm\-yy;@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5" fontId="47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5" fontId="47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PageLayoutView="0" workbookViewId="0" topLeftCell="A1">
      <pane ySplit="1" topLeftCell="A2" activePane="bottomLeft" state="frozen"/>
      <selection pane="topLeft" activeCell="AE31" sqref="AE31"/>
      <selection pane="bottomLeft" activeCell="V14" sqref="V14"/>
    </sheetView>
  </sheetViews>
  <sheetFormatPr defaultColWidth="9.140625" defaultRowHeight="12.75"/>
  <cols>
    <col min="1" max="1" width="5.28125" style="17" bestFit="1" customWidth="1"/>
    <col min="2" max="2" width="21.7109375" style="17" customWidth="1"/>
    <col min="3" max="3" width="16.28125" style="35" customWidth="1"/>
    <col min="4" max="4" width="20.8515625" style="7" customWidth="1"/>
    <col min="5" max="5" width="8.28125" style="17" customWidth="1"/>
    <col min="6" max="6" width="7.140625" style="17" customWidth="1"/>
    <col min="7" max="7" width="7.421875" style="17" customWidth="1"/>
    <col min="8" max="8" width="7.28125" style="17" customWidth="1"/>
    <col min="9" max="9" width="6.7109375" style="17" customWidth="1"/>
    <col min="10" max="10" width="7.00390625" style="17" customWidth="1"/>
    <col min="11" max="11" width="7.140625" style="17" customWidth="1"/>
    <col min="12" max="12" width="5.57421875" style="17" customWidth="1"/>
    <col min="13" max="13" width="11.140625" style="17" customWidth="1"/>
    <col min="14" max="14" width="7.8515625" style="17" customWidth="1"/>
    <col min="15" max="15" width="7.28125" style="17" customWidth="1"/>
    <col min="16" max="16" width="24.8515625" style="17" customWidth="1"/>
    <col min="17" max="17" width="12.421875" style="17" hidden="1" customWidth="1"/>
    <col min="18" max="16384" width="9.140625" style="17" customWidth="1"/>
  </cols>
  <sheetData>
    <row r="1" spans="1:16" ht="42.75" customHeight="1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3" customFormat="1" ht="15.75">
      <c r="A3" s="1" t="s">
        <v>14</v>
      </c>
      <c r="B3" s="1" t="s">
        <v>35</v>
      </c>
      <c r="C3" s="1" t="s">
        <v>16</v>
      </c>
      <c r="D3" s="1" t="s">
        <v>17</v>
      </c>
      <c r="E3" s="1" t="s">
        <v>0</v>
      </c>
      <c r="F3" s="1" t="s">
        <v>1</v>
      </c>
      <c r="G3" s="1" t="s">
        <v>2</v>
      </c>
      <c r="H3" s="1" t="s">
        <v>37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57</v>
      </c>
      <c r="O3" s="1" t="s">
        <v>58</v>
      </c>
      <c r="P3" s="1" t="s">
        <v>60</v>
      </c>
    </row>
    <row r="4" spans="1:16" s="3" customFormat="1" ht="31.5">
      <c r="A4" s="15">
        <v>1</v>
      </c>
      <c r="B4" s="27" t="s">
        <v>72</v>
      </c>
      <c r="C4" s="33" t="s">
        <v>18</v>
      </c>
      <c r="D4" s="15" t="s">
        <v>19</v>
      </c>
      <c r="E4" s="15"/>
      <c r="F4" s="15">
        <v>10</v>
      </c>
      <c r="G4" s="15">
        <v>26</v>
      </c>
      <c r="H4" s="15">
        <v>35</v>
      </c>
      <c r="I4" s="15">
        <v>59</v>
      </c>
      <c r="J4" s="15">
        <v>76</v>
      </c>
      <c r="K4" s="15">
        <v>22</v>
      </c>
      <c r="L4" s="15">
        <v>16</v>
      </c>
      <c r="M4" s="1">
        <f aca="true" t="shared" si="0" ref="M4:M33">SUM(E4:L4)</f>
        <v>244</v>
      </c>
      <c r="N4" s="1">
        <v>239</v>
      </c>
      <c r="O4" s="1">
        <v>5</v>
      </c>
      <c r="P4" s="15"/>
    </row>
    <row r="5" spans="1:16" s="3" customFormat="1" ht="31.5">
      <c r="A5" s="15">
        <v>2</v>
      </c>
      <c r="B5" s="27" t="s">
        <v>73</v>
      </c>
      <c r="C5" s="33" t="s">
        <v>40</v>
      </c>
      <c r="D5" s="15" t="s">
        <v>20</v>
      </c>
      <c r="E5" s="15">
        <v>1</v>
      </c>
      <c r="F5" s="15">
        <v>3</v>
      </c>
      <c r="G5" s="15">
        <v>7</v>
      </c>
      <c r="H5" s="15">
        <v>9</v>
      </c>
      <c r="I5" s="15">
        <v>10</v>
      </c>
      <c r="J5" s="15">
        <v>5</v>
      </c>
      <c r="K5" s="15">
        <v>3</v>
      </c>
      <c r="L5" s="15">
        <v>7</v>
      </c>
      <c r="M5" s="1">
        <f t="shared" si="0"/>
        <v>45</v>
      </c>
      <c r="N5" s="1">
        <v>44</v>
      </c>
      <c r="O5" s="1">
        <v>1</v>
      </c>
      <c r="P5" s="15"/>
    </row>
    <row r="6" spans="1:16" s="3" customFormat="1" ht="15.75">
      <c r="A6" s="15">
        <v>3</v>
      </c>
      <c r="B6" s="27" t="s">
        <v>74</v>
      </c>
      <c r="C6" s="33" t="s">
        <v>59</v>
      </c>
      <c r="D6" s="15" t="s">
        <v>36</v>
      </c>
      <c r="E6" s="15">
        <v>3</v>
      </c>
      <c r="F6" s="15">
        <v>16</v>
      </c>
      <c r="G6" s="15">
        <v>48</v>
      </c>
      <c r="H6" s="15">
        <v>70</v>
      </c>
      <c r="I6" s="15">
        <v>68</v>
      </c>
      <c r="J6" s="15">
        <v>53</v>
      </c>
      <c r="K6" s="15">
        <v>7</v>
      </c>
      <c r="L6" s="15">
        <v>8</v>
      </c>
      <c r="M6" s="1">
        <f t="shared" si="0"/>
        <v>273</v>
      </c>
      <c r="N6" s="1">
        <v>269</v>
      </c>
      <c r="O6" s="1">
        <v>4</v>
      </c>
      <c r="P6" s="15"/>
    </row>
    <row r="7" spans="1:16" s="3" customFormat="1" ht="34.5" customHeight="1">
      <c r="A7" s="15">
        <v>4</v>
      </c>
      <c r="B7" s="27" t="s">
        <v>75</v>
      </c>
      <c r="C7" s="33" t="s">
        <v>39</v>
      </c>
      <c r="D7" s="15" t="s">
        <v>9</v>
      </c>
      <c r="E7" s="15">
        <v>2</v>
      </c>
      <c r="F7" s="15">
        <v>1</v>
      </c>
      <c r="G7" s="15">
        <v>26</v>
      </c>
      <c r="H7" s="15">
        <v>102</v>
      </c>
      <c r="I7" s="15">
        <v>70</v>
      </c>
      <c r="J7" s="15">
        <v>17</v>
      </c>
      <c r="K7" s="15">
        <v>6</v>
      </c>
      <c r="L7" s="15">
        <v>2</v>
      </c>
      <c r="M7" s="1">
        <f t="shared" si="0"/>
        <v>226</v>
      </c>
      <c r="N7" s="1">
        <v>220</v>
      </c>
      <c r="O7" s="1">
        <v>6</v>
      </c>
      <c r="P7" s="15"/>
    </row>
    <row r="8" spans="1:16" s="3" customFormat="1" ht="15.75">
      <c r="A8" s="15">
        <v>5</v>
      </c>
      <c r="B8" s="27" t="s">
        <v>76</v>
      </c>
      <c r="C8" s="33" t="s">
        <v>21</v>
      </c>
      <c r="D8" s="15" t="s">
        <v>22</v>
      </c>
      <c r="E8" s="15">
        <v>1</v>
      </c>
      <c r="F8" s="15">
        <v>1</v>
      </c>
      <c r="G8" s="15">
        <v>7</v>
      </c>
      <c r="H8" s="15">
        <v>9</v>
      </c>
      <c r="I8" s="15">
        <v>15</v>
      </c>
      <c r="J8" s="15">
        <v>21</v>
      </c>
      <c r="K8" s="15">
        <v>13</v>
      </c>
      <c r="L8" s="15">
        <v>19</v>
      </c>
      <c r="M8" s="1">
        <f t="shared" si="0"/>
        <v>86</v>
      </c>
      <c r="N8" s="1">
        <v>84</v>
      </c>
      <c r="O8" s="1">
        <v>2</v>
      </c>
      <c r="P8" s="15"/>
    </row>
    <row r="9" spans="1:16" s="3" customFormat="1" ht="15.75">
      <c r="A9" s="15">
        <v>6</v>
      </c>
      <c r="B9" s="27" t="s">
        <v>77</v>
      </c>
      <c r="C9" s="33" t="s">
        <v>23</v>
      </c>
      <c r="D9" s="15" t="s">
        <v>24</v>
      </c>
      <c r="E9" s="15">
        <v>1</v>
      </c>
      <c r="F9" s="15"/>
      <c r="G9" s="15">
        <v>22</v>
      </c>
      <c r="H9" s="15">
        <v>28</v>
      </c>
      <c r="I9" s="15"/>
      <c r="J9" s="15"/>
      <c r="K9" s="15"/>
      <c r="L9" s="15"/>
      <c r="M9" s="1">
        <f t="shared" si="0"/>
        <v>51</v>
      </c>
      <c r="N9" s="1">
        <v>51</v>
      </c>
      <c r="O9" s="1"/>
      <c r="P9" s="15"/>
    </row>
    <row r="10" spans="1:16" s="3" customFormat="1" ht="16.5" customHeight="1">
      <c r="A10" s="15">
        <v>7</v>
      </c>
      <c r="B10" s="28" t="s">
        <v>78</v>
      </c>
      <c r="C10" s="1" t="s">
        <v>66</v>
      </c>
      <c r="D10" s="1" t="s">
        <v>26</v>
      </c>
      <c r="E10" s="1">
        <v>1</v>
      </c>
      <c r="F10" s="1"/>
      <c r="G10" s="1">
        <v>1</v>
      </c>
      <c r="H10" s="1"/>
      <c r="I10" s="1"/>
      <c r="J10" s="1"/>
      <c r="K10" s="1"/>
      <c r="L10" s="1"/>
      <c r="M10" s="1">
        <f t="shared" si="0"/>
        <v>2</v>
      </c>
      <c r="N10" s="1">
        <v>1</v>
      </c>
      <c r="O10" s="1">
        <v>1</v>
      </c>
      <c r="P10" s="1" t="s">
        <v>61</v>
      </c>
    </row>
    <row r="11" spans="1:16" s="3" customFormat="1" ht="16.5" customHeight="1">
      <c r="A11" s="15">
        <v>8</v>
      </c>
      <c r="B11" s="28" t="s">
        <v>79</v>
      </c>
      <c r="C11" s="1" t="s">
        <v>27</v>
      </c>
      <c r="D11" s="1" t="s">
        <v>28</v>
      </c>
      <c r="E11" s="1"/>
      <c r="F11" s="1">
        <v>1</v>
      </c>
      <c r="G11" s="1">
        <v>1</v>
      </c>
      <c r="H11" s="1">
        <v>1</v>
      </c>
      <c r="I11" s="1"/>
      <c r="J11" s="1"/>
      <c r="K11" s="1"/>
      <c r="L11" s="1"/>
      <c r="M11" s="1">
        <f t="shared" si="0"/>
        <v>3</v>
      </c>
      <c r="N11" s="1">
        <v>3</v>
      </c>
      <c r="O11" s="1"/>
      <c r="P11" s="1" t="s">
        <v>61</v>
      </c>
    </row>
    <row r="12" spans="1:16" s="3" customFormat="1" ht="15.75" customHeight="1">
      <c r="A12" s="40">
        <v>9</v>
      </c>
      <c r="B12" s="27" t="s">
        <v>80</v>
      </c>
      <c r="C12" s="40" t="s">
        <v>29</v>
      </c>
      <c r="D12" s="15" t="s">
        <v>8</v>
      </c>
      <c r="E12" s="15"/>
      <c r="F12" s="15"/>
      <c r="G12" s="15">
        <v>8</v>
      </c>
      <c r="H12" s="15">
        <v>13</v>
      </c>
      <c r="I12" s="15">
        <v>49</v>
      </c>
      <c r="J12" s="15">
        <v>14</v>
      </c>
      <c r="K12" s="15">
        <v>1</v>
      </c>
      <c r="L12" s="15"/>
      <c r="M12" s="1">
        <f t="shared" si="0"/>
        <v>85</v>
      </c>
      <c r="N12" s="1">
        <v>85</v>
      </c>
      <c r="O12" s="1"/>
      <c r="P12" s="15"/>
    </row>
    <row r="13" spans="1:16" s="3" customFormat="1" ht="15.75">
      <c r="A13" s="41"/>
      <c r="B13" s="27" t="s">
        <v>81</v>
      </c>
      <c r="C13" s="41"/>
      <c r="D13" s="15" t="s">
        <v>52</v>
      </c>
      <c r="E13" s="15"/>
      <c r="F13" s="15"/>
      <c r="G13" s="15">
        <v>1</v>
      </c>
      <c r="H13" s="15"/>
      <c r="I13" s="15"/>
      <c r="J13" s="15"/>
      <c r="K13" s="15"/>
      <c r="L13" s="15"/>
      <c r="M13" s="1">
        <f t="shared" si="0"/>
        <v>1</v>
      </c>
      <c r="N13" s="1">
        <v>1</v>
      </c>
      <c r="O13" s="1"/>
      <c r="P13" s="15"/>
    </row>
    <row r="14" spans="1:16" s="3" customFormat="1" ht="23.25" customHeight="1">
      <c r="A14" s="15">
        <v>10</v>
      </c>
      <c r="B14" s="27" t="s">
        <v>82</v>
      </c>
      <c r="C14" s="33" t="s">
        <v>30</v>
      </c>
      <c r="D14" s="18" t="s">
        <v>70</v>
      </c>
      <c r="E14" s="15">
        <v>1</v>
      </c>
      <c r="F14" s="15">
        <v>20</v>
      </c>
      <c r="G14" s="15">
        <v>74</v>
      </c>
      <c r="H14" s="15">
        <v>153</v>
      </c>
      <c r="I14" s="15">
        <v>123</v>
      </c>
      <c r="J14" s="15">
        <v>23</v>
      </c>
      <c r="K14" s="15">
        <v>3</v>
      </c>
      <c r="L14" s="15"/>
      <c r="M14" s="1">
        <f t="shared" si="0"/>
        <v>397</v>
      </c>
      <c r="N14" s="1">
        <v>380</v>
      </c>
      <c r="O14" s="1">
        <v>17</v>
      </c>
      <c r="P14" s="15"/>
    </row>
    <row r="15" spans="1:16" s="3" customFormat="1" ht="15.75">
      <c r="A15" s="40">
        <v>11</v>
      </c>
      <c r="B15" s="27" t="s">
        <v>83</v>
      </c>
      <c r="C15" s="42" t="s">
        <v>31</v>
      </c>
      <c r="D15" s="15" t="s">
        <v>10</v>
      </c>
      <c r="E15" s="15">
        <v>3</v>
      </c>
      <c r="F15" s="15">
        <v>10</v>
      </c>
      <c r="G15" s="15">
        <v>18</v>
      </c>
      <c r="H15" s="15"/>
      <c r="I15" s="15"/>
      <c r="J15" s="15"/>
      <c r="K15" s="15"/>
      <c r="L15" s="15"/>
      <c r="M15" s="1">
        <f t="shared" si="0"/>
        <v>31</v>
      </c>
      <c r="N15" s="1">
        <v>29</v>
      </c>
      <c r="O15" s="1">
        <v>2</v>
      </c>
      <c r="P15" s="15"/>
    </row>
    <row r="16" spans="1:16" s="3" customFormat="1" ht="15.75">
      <c r="A16" s="41"/>
      <c r="B16" s="27" t="s">
        <v>84</v>
      </c>
      <c r="C16" s="42"/>
      <c r="D16" s="15" t="s">
        <v>45</v>
      </c>
      <c r="E16" s="15">
        <v>2</v>
      </c>
      <c r="F16" s="15"/>
      <c r="G16" s="15">
        <v>1</v>
      </c>
      <c r="H16" s="15"/>
      <c r="I16" s="15"/>
      <c r="J16" s="15"/>
      <c r="K16" s="15"/>
      <c r="L16" s="15"/>
      <c r="M16" s="1">
        <f t="shared" si="0"/>
        <v>3</v>
      </c>
      <c r="N16" s="1">
        <v>3</v>
      </c>
      <c r="O16" s="1"/>
      <c r="P16" s="15"/>
    </row>
    <row r="17" spans="1:16" s="3" customFormat="1" ht="15.75">
      <c r="A17" s="15">
        <v>12</v>
      </c>
      <c r="B17" s="28" t="s">
        <v>85</v>
      </c>
      <c r="C17" s="1" t="s">
        <v>32</v>
      </c>
      <c r="D17" s="1" t="s">
        <v>33</v>
      </c>
      <c r="E17" s="1">
        <v>1</v>
      </c>
      <c r="F17" s="1">
        <v>1</v>
      </c>
      <c r="G17" s="1">
        <v>1</v>
      </c>
      <c r="H17" s="1"/>
      <c r="I17" s="1"/>
      <c r="J17" s="1"/>
      <c r="K17" s="1"/>
      <c r="L17" s="1"/>
      <c r="M17" s="1">
        <f t="shared" si="0"/>
        <v>3</v>
      </c>
      <c r="N17" s="1">
        <v>3</v>
      </c>
      <c r="O17" s="1"/>
      <c r="P17" s="1" t="s">
        <v>61</v>
      </c>
    </row>
    <row r="18" spans="1:16" s="3" customFormat="1" ht="15.75">
      <c r="A18" s="15">
        <v>13</v>
      </c>
      <c r="B18" s="28" t="s">
        <v>86</v>
      </c>
      <c r="C18" s="1" t="s">
        <v>11</v>
      </c>
      <c r="D18" s="1" t="s">
        <v>33</v>
      </c>
      <c r="E18" s="1"/>
      <c r="F18" s="1">
        <v>1</v>
      </c>
      <c r="G18" s="1"/>
      <c r="H18" s="1"/>
      <c r="I18" s="1"/>
      <c r="J18" s="1"/>
      <c r="K18" s="1"/>
      <c r="L18" s="1"/>
      <c r="M18" s="1">
        <f t="shared" si="0"/>
        <v>1</v>
      </c>
      <c r="N18" s="1">
        <v>1</v>
      </c>
      <c r="O18" s="1"/>
      <c r="P18" s="1" t="s">
        <v>61</v>
      </c>
    </row>
    <row r="19" spans="1:16" s="3" customFormat="1" ht="15.75">
      <c r="A19" s="15">
        <v>14</v>
      </c>
      <c r="B19" s="27" t="s">
        <v>87</v>
      </c>
      <c r="C19" s="33" t="s">
        <v>12</v>
      </c>
      <c r="D19" s="21" t="s">
        <v>71</v>
      </c>
      <c r="E19" s="15">
        <v>2</v>
      </c>
      <c r="F19" s="15">
        <v>1</v>
      </c>
      <c r="G19" s="15">
        <v>3</v>
      </c>
      <c r="H19" s="15">
        <v>2</v>
      </c>
      <c r="I19" s="15">
        <v>3</v>
      </c>
      <c r="J19" s="15"/>
      <c r="K19" s="15">
        <v>1</v>
      </c>
      <c r="L19" s="15"/>
      <c r="M19" s="1">
        <f t="shared" si="0"/>
        <v>12</v>
      </c>
      <c r="N19" s="1">
        <v>6</v>
      </c>
      <c r="O19" s="1">
        <v>6</v>
      </c>
      <c r="P19" s="15"/>
    </row>
    <row r="20" spans="1:16" s="3" customFormat="1" ht="31.5">
      <c r="A20" s="15">
        <v>15</v>
      </c>
      <c r="B20" s="27" t="s">
        <v>88</v>
      </c>
      <c r="C20" s="33" t="s">
        <v>13</v>
      </c>
      <c r="D20" s="15" t="s">
        <v>63</v>
      </c>
      <c r="E20" s="15">
        <v>3</v>
      </c>
      <c r="F20" s="15">
        <v>5</v>
      </c>
      <c r="G20" s="15"/>
      <c r="H20" s="15"/>
      <c r="I20" s="15"/>
      <c r="J20" s="15"/>
      <c r="K20" s="15"/>
      <c r="L20" s="15"/>
      <c r="M20" s="1">
        <f t="shared" si="0"/>
        <v>8</v>
      </c>
      <c r="N20" s="1">
        <v>8</v>
      </c>
      <c r="O20" s="1"/>
      <c r="P20" s="15"/>
    </row>
    <row r="21" spans="1:16" s="3" customFormat="1" ht="15.75">
      <c r="A21" s="15">
        <v>16</v>
      </c>
      <c r="B21" s="27" t="s">
        <v>89</v>
      </c>
      <c r="C21" s="40" t="s">
        <v>38</v>
      </c>
      <c r="D21" s="15" t="s">
        <v>43</v>
      </c>
      <c r="E21" s="15"/>
      <c r="F21" s="15">
        <v>11</v>
      </c>
      <c r="G21" s="15">
        <v>34</v>
      </c>
      <c r="H21" s="15">
        <v>50</v>
      </c>
      <c r="I21" s="15">
        <v>38</v>
      </c>
      <c r="J21" s="15">
        <v>5</v>
      </c>
      <c r="K21" s="15">
        <v>1</v>
      </c>
      <c r="L21" s="15"/>
      <c r="M21" s="1">
        <f t="shared" si="0"/>
        <v>139</v>
      </c>
      <c r="N21" s="1">
        <v>136</v>
      </c>
      <c r="O21" s="1">
        <v>3</v>
      </c>
      <c r="P21" s="15"/>
    </row>
    <row r="22" spans="1:16" ht="15.75">
      <c r="A22" s="15">
        <v>17</v>
      </c>
      <c r="B22" s="27" t="s">
        <v>90</v>
      </c>
      <c r="C22" s="41"/>
      <c r="D22" s="15" t="s">
        <v>43</v>
      </c>
      <c r="E22" s="15">
        <v>1</v>
      </c>
      <c r="F22" s="15"/>
      <c r="G22" s="15"/>
      <c r="H22" s="15"/>
      <c r="I22" s="15"/>
      <c r="J22" s="15"/>
      <c r="K22" s="15"/>
      <c r="L22" s="15"/>
      <c r="M22" s="1">
        <f t="shared" si="0"/>
        <v>1</v>
      </c>
      <c r="N22" s="23">
        <v>1</v>
      </c>
      <c r="O22" s="23"/>
      <c r="P22" s="1" t="s">
        <v>61</v>
      </c>
    </row>
    <row r="23" spans="1:17" s="3" customFormat="1" ht="43.5" customHeight="1">
      <c r="A23" s="15">
        <v>18</v>
      </c>
      <c r="B23" s="29" t="s">
        <v>91</v>
      </c>
      <c r="C23" s="33" t="s">
        <v>25</v>
      </c>
      <c r="D23" s="18" t="s">
        <v>69</v>
      </c>
      <c r="E23" s="15">
        <v>11</v>
      </c>
      <c r="F23" s="15">
        <v>26</v>
      </c>
      <c r="G23" s="15">
        <v>75</v>
      </c>
      <c r="H23" s="15">
        <v>69</v>
      </c>
      <c r="I23" s="15">
        <v>60</v>
      </c>
      <c r="J23" s="15">
        <v>16</v>
      </c>
      <c r="K23" s="15"/>
      <c r="L23" s="15"/>
      <c r="M23" s="1">
        <f t="shared" si="0"/>
        <v>257</v>
      </c>
      <c r="N23" s="1">
        <v>244</v>
      </c>
      <c r="O23" s="1">
        <v>13</v>
      </c>
      <c r="P23" s="15"/>
      <c r="Q23" s="2" t="s">
        <v>106</v>
      </c>
    </row>
    <row r="24" spans="1:16" s="3" customFormat="1" ht="18" customHeight="1">
      <c r="A24" s="15">
        <v>19</v>
      </c>
      <c r="B24" s="30" t="s">
        <v>92</v>
      </c>
      <c r="C24" s="33" t="s">
        <v>41</v>
      </c>
      <c r="D24" s="15" t="s">
        <v>42</v>
      </c>
      <c r="E24" s="15">
        <v>2</v>
      </c>
      <c r="F24" s="15">
        <v>17</v>
      </c>
      <c r="G24" s="15">
        <v>38</v>
      </c>
      <c r="H24" s="15">
        <v>80</v>
      </c>
      <c r="I24" s="15">
        <v>40</v>
      </c>
      <c r="J24" s="15">
        <v>2</v>
      </c>
      <c r="K24" s="15"/>
      <c r="L24" s="15"/>
      <c r="M24" s="1">
        <f t="shared" si="0"/>
        <v>179</v>
      </c>
      <c r="N24" s="1">
        <v>170</v>
      </c>
      <c r="O24" s="1">
        <v>9</v>
      </c>
      <c r="P24" s="15"/>
    </row>
    <row r="25" spans="1:16" s="3" customFormat="1" ht="15.75">
      <c r="A25" s="15">
        <v>20</v>
      </c>
      <c r="B25" s="30" t="s">
        <v>101</v>
      </c>
      <c r="C25" s="33" t="s">
        <v>50</v>
      </c>
      <c r="D25" s="15" t="s">
        <v>51</v>
      </c>
      <c r="E25" s="15"/>
      <c r="F25" s="15">
        <v>3</v>
      </c>
      <c r="G25" s="15">
        <v>25</v>
      </c>
      <c r="H25" s="15">
        <v>18</v>
      </c>
      <c r="I25" s="15">
        <v>56</v>
      </c>
      <c r="J25" s="15">
        <v>8</v>
      </c>
      <c r="K25" s="15">
        <v>1</v>
      </c>
      <c r="L25" s="15">
        <v>3</v>
      </c>
      <c r="M25" s="1">
        <f t="shared" si="0"/>
        <v>114</v>
      </c>
      <c r="N25" s="1">
        <v>101</v>
      </c>
      <c r="O25" s="1">
        <v>13</v>
      </c>
      <c r="P25" s="15"/>
    </row>
    <row r="26" spans="1:16" s="3" customFormat="1" ht="15.75">
      <c r="A26" s="25">
        <v>21</v>
      </c>
      <c r="B26" s="27" t="s">
        <v>97</v>
      </c>
      <c r="C26" s="33" t="s">
        <v>50</v>
      </c>
      <c r="D26" s="24" t="s">
        <v>51</v>
      </c>
      <c r="E26" s="24"/>
      <c r="F26" s="24"/>
      <c r="G26" s="24"/>
      <c r="H26" s="24"/>
      <c r="I26" s="24">
        <v>1</v>
      </c>
      <c r="J26" s="24"/>
      <c r="K26" s="24"/>
      <c r="L26" s="24"/>
      <c r="M26" s="1">
        <f t="shared" si="0"/>
        <v>1</v>
      </c>
      <c r="N26" s="1">
        <v>1</v>
      </c>
      <c r="O26" s="1"/>
      <c r="P26" s="1" t="s">
        <v>96</v>
      </c>
    </row>
    <row r="27" spans="1:16" s="3" customFormat="1" ht="15.75">
      <c r="A27" s="40">
        <v>22</v>
      </c>
      <c r="B27" s="57" t="s">
        <v>102</v>
      </c>
      <c r="C27" s="55" t="s">
        <v>48</v>
      </c>
      <c r="D27" s="15" t="s">
        <v>47</v>
      </c>
      <c r="E27" s="15">
        <v>10</v>
      </c>
      <c r="F27" s="15">
        <v>28</v>
      </c>
      <c r="G27" s="15">
        <v>112</v>
      </c>
      <c r="H27" s="15">
        <v>283</v>
      </c>
      <c r="I27" s="15">
        <v>327</v>
      </c>
      <c r="J27" s="15">
        <v>36</v>
      </c>
      <c r="K27" s="15">
        <v>14</v>
      </c>
      <c r="L27" s="15">
        <v>6</v>
      </c>
      <c r="M27" s="1">
        <f t="shared" si="0"/>
        <v>816</v>
      </c>
      <c r="N27" s="1">
        <v>756</v>
      </c>
      <c r="O27" s="1">
        <v>60</v>
      </c>
      <c r="P27" s="15"/>
    </row>
    <row r="28" spans="1:16" s="4" customFormat="1" ht="15.75">
      <c r="A28" s="41"/>
      <c r="B28" s="58"/>
      <c r="C28" s="56"/>
      <c r="D28" s="1" t="s">
        <v>47</v>
      </c>
      <c r="E28" s="1">
        <v>1</v>
      </c>
      <c r="F28" s="1">
        <v>1</v>
      </c>
      <c r="G28" s="1"/>
      <c r="H28" s="1"/>
      <c r="I28" s="1"/>
      <c r="J28" s="1"/>
      <c r="K28" s="1"/>
      <c r="L28" s="1"/>
      <c r="M28" s="1">
        <f t="shared" si="0"/>
        <v>2</v>
      </c>
      <c r="N28" s="1">
        <v>2</v>
      </c>
      <c r="O28" s="1"/>
      <c r="P28" s="1" t="s">
        <v>61</v>
      </c>
    </row>
    <row r="29" spans="1:16" s="4" customFormat="1" ht="15.75">
      <c r="A29" s="15">
        <v>23</v>
      </c>
      <c r="B29" s="27" t="s">
        <v>93</v>
      </c>
      <c r="C29" s="34" t="s">
        <v>44</v>
      </c>
      <c r="D29" s="15" t="s">
        <v>49</v>
      </c>
      <c r="E29" s="15"/>
      <c r="F29" s="15">
        <v>1</v>
      </c>
      <c r="G29" s="15"/>
      <c r="H29" s="15"/>
      <c r="I29" s="15"/>
      <c r="J29" s="15"/>
      <c r="K29" s="15"/>
      <c r="L29" s="15"/>
      <c r="M29" s="1">
        <f t="shared" si="0"/>
        <v>1</v>
      </c>
      <c r="N29" s="1">
        <v>1</v>
      </c>
      <c r="O29" s="1"/>
      <c r="P29" s="15"/>
    </row>
    <row r="30" spans="1:16" s="4" customFormat="1" ht="15.75">
      <c r="A30" s="15">
        <v>24</v>
      </c>
      <c r="B30" s="29" t="s">
        <v>103</v>
      </c>
      <c r="C30" s="33" t="s">
        <v>65</v>
      </c>
      <c r="D30" s="15" t="s">
        <v>64</v>
      </c>
      <c r="E30" s="15"/>
      <c r="F30" s="15"/>
      <c r="G30" s="15">
        <v>3</v>
      </c>
      <c r="H30" s="15">
        <v>2</v>
      </c>
      <c r="I30" s="15"/>
      <c r="J30" s="15"/>
      <c r="K30" s="15"/>
      <c r="L30" s="15"/>
      <c r="M30" s="1">
        <f t="shared" si="0"/>
        <v>5</v>
      </c>
      <c r="N30" s="23">
        <v>5</v>
      </c>
      <c r="O30" s="23"/>
      <c r="P30" s="22"/>
    </row>
    <row r="31" spans="1:16" s="4" customFormat="1" ht="15.75">
      <c r="A31" s="24">
        <v>25</v>
      </c>
      <c r="B31" s="37">
        <v>43519</v>
      </c>
      <c r="C31" s="33" t="s">
        <v>94</v>
      </c>
      <c r="D31" s="24" t="s">
        <v>95</v>
      </c>
      <c r="E31" s="24"/>
      <c r="F31" s="24"/>
      <c r="G31" s="24">
        <v>1</v>
      </c>
      <c r="H31" s="24"/>
      <c r="I31" s="24"/>
      <c r="J31" s="24"/>
      <c r="K31" s="24"/>
      <c r="L31" s="24"/>
      <c r="M31" s="1">
        <f t="shared" si="0"/>
        <v>1</v>
      </c>
      <c r="N31" s="24"/>
      <c r="O31" s="1">
        <v>1</v>
      </c>
      <c r="P31" s="1" t="s">
        <v>61</v>
      </c>
    </row>
    <row r="32" spans="1:16" s="4" customFormat="1" ht="15.75">
      <c r="A32" s="38">
        <v>26</v>
      </c>
      <c r="B32" s="29" t="s">
        <v>98</v>
      </c>
      <c r="C32" s="38" t="s">
        <v>99</v>
      </c>
      <c r="D32" s="38" t="s">
        <v>100</v>
      </c>
      <c r="E32" s="38"/>
      <c r="F32" s="38"/>
      <c r="G32" s="38">
        <v>1</v>
      </c>
      <c r="H32" s="38"/>
      <c r="I32" s="38"/>
      <c r="J32" s="38"/>
      <c r="K32" s="38"/>
      <c r="L32" s="38"/>
      <c r="M32" s="1">
        <f>SUM(E32:L32)</f>
        <v>1</v>
      </c>
      <c r="N32" s="38"/>
      <c r="O32" s="1">
        <v>1</v>
      </c>
      <c r="P32" s="1"/>
    </row>
    <row r="33" spans="1:16" s="4" customFormat="1" ht="15.75">
      <c r="A33" s="22">
        <v>26</v>
      </c>
      <c r="B33" s="39">
        <v>44200</v>
      </c>
      <c r="C33" s="38" t="s">
        <v>107</v>
      </c>
      <c r="D33" s="38" t="s">
        <v>108</v>
      </c>
      <c r="E33" s="22"/>
      <c r="F33" s="22"/>
      <c r="G33" s="22">
        <v>1</v>
      </c>
      <c r="H33" s="22"/>
      <c r="I33" s="22"/>
      <c r="J33" s="22"/>
      <c r="K33" s="22"/>
      <c r="L33" s="22"/>
      <c r="M33" s="1">
        <f t="shared" si="0"/>
        <v>1</v>
      </c>
      <c r="N33" s="23"/>
      <c r="O33" s="1">
        <v>1</v>
      </c>
      <c r="P33" s="1"/>
    </row>
    <row r="34" spans="1:16" s="3" customFormat="1" ht="18" customHeight="1">
      <c r="A34" s="47" t="s">
        <v>34</v>
      </c>
      <c r="B34" s="48"/>
      <c r="C34" s="49"/>
      <c r="D34" s="1"/>
      <c r="E34" s="1">
        <f aca="true" t="shared" si="1" ref="E34:N34">SUM(E4:E33)</f>
        <v>46</v>
      </c>
      <c r="F34" s="1">
        <f t="shared" si="1"/>
        <v>157</v>
      </c>
      <c r="G34" s="1">
        <f t="shared" si="1"/>
        <v>534</v>
      </c>
      <c r="H34" s="1">
        <f t="shared" si="1"/>
        <v>924</v>
      </c>
      <c r="I34" s="1">
        <f t="shared" si="1"/>
        <v>919</v>
      </c>
      <c r="J34" s="1">
        <f t="shared" si="1"/>
        <v>276</v>
      </c>
      <c r="K34" s="1">
        <f t="shared" si="1"/>
        <v>72</v>
      </c>
      <c r="L34" s="1">
        <f t="shared" si="1"/>
        <v>61</v>
      </c>
      <c r="M34" s="1">
        <f t="shared" si="1"/>
        <v>2989</v>
      </c>
      <c r="N34" s="1">
        <f t="shared" si="1"/>
        <v>2844</v>
      </c>
      <c r="O34" s="1">
        <f>SUM(O4:O33)</f>
        <v>145</v>
      </c>
      <c r="P34" s="15"/>
    </row>
    <row r="35" spans="1:15" ht="19.5" customHeight="1">
      <c r="A35" s="43" t="s">
        <v>62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16"/>
      <c r="O35" s="16"/>
    </row>
    <row r="36" ht="1.5" customHeight="1"/>
    <row r="37" spans="1:16" ht="37.5">
      <c r="A37" s="1" t="s">
        <v>14</v>
      </c>
      <c r="B37" s="1" t="s">
        <v>35</v>
      </c>
      <c r="C37" s="36" t="s">
        <v>17</v>
      </c>
      <c r="D37" s="19" t="s">
        <v>0</v>
      </c>
      <c r="E37" s="19" t="s">
        <v>1</v>
      </c>
      <c r="F37" s="19" t="s">
        <v>2</v>
      </c>
      <c r="G37" s="19" t="s">
        <v>37</v>
      </c>
      <c r="H37" s="19" t="s">
        <v>3</v>
      </c>
      <c r="I37" s="19" t="s">
        <v>4</v>
      </c>
      <c r="J37" s="19" t="s">
        <v>5</v>
      </c>
      <c r="K37" s="19" t="s">
        <v>6</v>
      </c>
      <c r="L37" s="8" t="s">
        <v>53</v>
      </c>
      <c r="M37" s="19" t="s">
        <v>7</v>
      </c>
      <c r="N37" s="9" t="s">
        <v>57</v>
      </c>
      <c r="O37" s="9" t="s">
        <v>58</v>
      </c>
      <c r="P37" s="9" t="s">
        <v>60</v>
      </c>
    </row>
    <row r="38" spans="1:16" ht="18.75">
      <c r="A38" s="8">
        <v>1</v>
      </c>
      <c r="B38" s="8" t="s">
        <v>54</v>
      </c>
      <c r="C38" s="8" t="s">
        <v>55</v>
      </c>
      <c r="D38" s="8">
        <v>2</v>
      </c>
      <c r="E38" s="10">
        <v>17</v>
      </c>
      <c r="F38" s="10">
        <v>52</v>
      </c>
      <c r="G38" s="10">
        <v>135</v>
      </c>
      <c r="H38" s="10">
        <v>359</v>
      </c>
      <c r="I38" s="10">
        <v>424</v>
      </c>
      <c r="J38" s="10">
        <v>764</v>
      </c>
      <c r="K38" s="10">
        <v>616</v>
      </c>
      <c r="L38" s="10">
        <v>91</v>
      </c>
      <c r="M38" s="11">
        <f>SUM(D38:L38)</f>
        <v>2460</v>
      </c>
      <c r="N38" s="1">
        <v>2225</v>
      </c>
      <c r="O38" s="1">
        <v>235</v>
      </c>
      <c r="P38" s="5"/>
    </row>
    <row r="39" spans="1:16" ht="37.5">
      <c r="A39" s="8">
        <v>2</v>
      </c>
      <c r="B39" s="31" t="s">
        <v>104</v>
      </c>
      <c r="C39" s="8" t="s">
        <v>56</v>
      </c>
      <c r="D39" s="8">
        <v>1</v>
      </c>
      <c r="E39" s="8">
        <v>28</v>
      </c>
      <c r="F39" s="8">
        <v>83</v>
      </c>
      <c r="G39" s="8">
        <v>223</v>
      </c>
      <c r="H39" s="8">
        <v>474</v>
      </c>
      <c r="I39" s="8">
        <v>446</v>
      </c>
      <c r="J39" s="8">
        <v>854</v>
      </c>
      <c r="K39" s="8">
        <v>851</v>
      </c>
      <c r="L39" s="8">
        <v>110</v>
      </c>
      <c r="M39" s="19">
        <f>SUM(D39:L39)</f>
        <v>3070</v>
      </c>
      <c r="N39" s="1">
        <v>2865</v>
      </c>
      <c r="O39" s="1">
        <v>205</v>
      </c>
      <c r="P39" s="31" t="s">
        <v>105</v>
      </c>
    </row>
    <row r="40" spans="1:16" ht="18.75">
      <c r="A40" s="8"/>
      <c r="B40" s="50" t="s">
        <v>67</v>
      </c>
      <c r="C40" s="51"/>
      <c r="D40" s="13">
        <f aca="true" t="shared" si="2" ref="D40:L40">SUM(D38:D39)</f>
        <v>3</v>
      </c>
      <c r="E40" s="13">
        <f t="shared" si="2"/>
        <v>45</v>
      </c>
      <c r="F40" s="13">
        <f t="shared" si="2"/>
        <v>135</v>
      </c>
      <c r="G40" s="13">
        <f t="shared" si="2"/>
        <v>358</v>
      </c>
      <c r="H40" s="13">
        <f t="shared" si="2"/>
        <v>833</v>
      </c>
      <c r="I40" s="13">
        <f t="shared" si="2"/>
        <v>870</v>
      </c>
      <c r="J40" s="13">
        <f t="shared" si="2"/>
        <v>1618</v>
      </c>
      <c r="K40" s="13">
        <f t="shared" si="2"/>
        <v>1467</v>
      </c>
      <c r="L40" s="13">
        <f t="shared" si="2"/>
        <v>201</v>
      </c>
      <c r="M40" s="19">
        <f>SUM(D40:L40)</f>
        <v>5530</v>
      </c>
      <c r="N40" s="1">
        <f>SUM(N38:N39)</f>
        <v>5090</v>
      </c>
      <c r="O40" s="1">
        <f>SUM(O38:O39)</f>
        <v>440</v>
      </c>
      <c r="P40" s="5"/>
    </row>
    <row r="41" spans="1:16" ht="18.75" customHeight="1">
      <c r="A41" s="8"/>
      <c r="B41" s="50" t="s">
        <v>68</v>
      </c>
      <c r="C41" s="52"/>
      <c r="D41" s="20">
        <v>46</v>
      </c>
      <c r="E41" s="20">
        <v>157</v>
      </c>
      <c r="F41" s="20">
        <v>534</v>
      </c>
      <c r="G41" s="20">
        <v>924</v>
      </c>
      <c r="H41" s="20">
        <v>919</v>
      </c>
      <c r="I41" s="20">
        <v>276</v>
      </c>
      <c r="J41" s="20">
        <v>72</v>
      </c>
      <c r="K41" s="20">
        <v>61</v>
      </c>
      <c r="L41" s="8"/>
      <c r="M41" s="19">
        <f>SUM(D41:L41)</f>
        <v>2989</v>
      </c>
      <c r="N41" s="19">
        <v>2844</v>
      </c>
      <c r="O41" s="19">
        <v>145</v>
      </c>
      <c r="P41" s="5"/>
    </row>
    <row r="42" spans="1:16" ht="16.5" customHeight="1">
      <c r="A42" s="44" t="s">
        <v>34</v>
      </c>
      <c r="B42" s="45"/>
      <c r="C42" s="46"/>
      <c r="D42" s="14">
        <f aca="true" t="shared" si="3" ref="D42:L42">SUM(D40:D41)</f>
        <v>49</v>
      </c>
      <c r="E42" s="14">
        <f t="shared" si="3"/>
        <v>202</v>
      </c>
      <c r="F42" s="14">
        <f t="shared" si="3"/>
        <v>669</v>
      </c>
      <c r="G42" s="14">
        <f t="shared" si="3"/>
        <v>1282</v>
      </c>
      <c r="H42" s="14">
        <f t="shared" si="3"/>
        <v>1752</v>
      </c>
      <c r="I42" s="14">
        <f t="shared" si="3"/>
        <v>1146</v>
      </c>
      <c r="J42" s="14">
        <f t="shared" si="3"/>
        <v>1690</v>
      </c>
      <c r="K42" s="14">
        <f t="shared" si="3"/>
        <v>1528</v>
      </c>
      <c r="L42" s="14">
        <f t="shared" si="3"/>
        <v>201</v>
      </c>
      <c r="M42" s="14">
        <f>SUM(D42:L42)</f>
        <v>8519</v>
      </c>
      <c r="N42" s="14">
        <f>(N40+N41)</f>
        <v>7934</v>
      </c>
      <c r="O42" s="14">
        <f>(O40+O41)</f>
        <v>585</v>
      </c>
      <c r="P42" s="5"/>
    </row>
    <row r="43" spans="1:16" s="32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6"/>
    </row>
    <row r="44" spans="1:16" s="26" customFormat="1" ht="18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6"/>
    </row>
    <row r="45" spans="1:16" s="26" customFormat="1" ht="18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6"/>
    </row>
    <row r="46" spans="1:16" s="26" customFormat="1" ht="18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"/>
    </row>
    <row r="47" spans="1:16" s="26" customFormat="1" ht="18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6"/>
    </row>
    <row r="50" spans="4:16" ht="28.5" customHeight="1">
      <c r="D50" s="7" t="s">
        <v>110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8" ht="12.75">
      <c r="C58" s="35" t="s">
        <v>46</v>
      </c>
    </row>
  </sheetData>
  <sheetProtection/>
  <mergeCells count="15">
    <mergeCell ref="A1:P1"/>
    <mergeCell ref="A2:P2"/>
    <mergeCell ref="C27:C28"/>
    <mergeCell ref="B27:B28"/>
    <mergeCell ref="C21:C22"/>
    <mergeCell ref="A27:A28"/>
    <mergeCell ref="A12:A13"/>
    <mergeCell ref="C12:C13"/>
    <mergeCell ref="A15:A16"/>
    <mergeCell ref="C15:C16"/>
    <mergeCell ref="A35:M35"/>
    <mergeCell ref="A42:C42"/>
    <mergeCell ref="A34:C34"/>
    <mergeCell ref="B40:C40"/>
    <mergeCell ref="B41:C41"/>
  </mergeCells>
  <printOptions/>
  <pageMargins left="0.63" right="0.17" top="0.35" bottom="0.16" header="0.5" footer="0.2"/>
  <pageSetup horizontalDpi="600" verticalDpi="600" orientation="landscape" scale="70" r:id="rId1"/>
  <headerFooter alignWithMargins="0">
    <oddFooter>&amp;LAs of &amp;D&amp;C&amp;F&amp;RSource: UN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2021-02-22T04:14:22Z</cp:lastPrinted>
  <dcterms:created xsi:type="dcterms:W3CDTF">2002-08-14T22:20:13Z</dcterms:created>
  <dcterms:modified xsi:type="dcterms:W3CDTF">2021-02-28T09:17:29Z</dcterms:modified>
  <cp:category/>
  <cp:version/>
  <cp:contentType/>
  <cp:contentStatus/>
</cp:coreProperties>
</file>